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v-homedir\homedir$\hintonknowd\Documents\Board Items (board assignments)\Contracts\26-713-11 - Scavenger Services at the OWRP\Euna Files\"/>
    </mc:Choice>
  </mc:AlternateContent>
  <xr:revisionPtr revIDLastSave="0" documentId="8_{4DD06E0A-64FE-4E60-883E-0F48E9F2EC2A}" xr6:coauthVersionLast="47" xr6:coauthVersionMax="47" xr10:uidLastSave="{00000000-0000-0000-0000-000000000000}"/>
  <bookViews>
    <workbookView xWindow="-120" yWindow="-120" windowWidth="29040" windowHeight="15720" xr2:uid="{E9EACACF-65F8-4053-A985-873F51FE2038}"/>
  </bookViews>
  <sheets>
    <sheet name="26-713-11" sheetId="34" r:id="rId1"/>
  </sheets>
  <definedNames>
    <definedName name="_xlnm.Print_Area" localSheetId="0">'26-713-11'!$B$1:$J$48</definedName>
    <definedName name="_xlnm.Print_Titles" localSheetId="0">'26-713-11'!$2:$10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34" l="1"/>
  <c r="F42" i="34"/>
  <c r="I43" i="34"/>
  <c r="J39" i="34" l="1"/>
  <c r="J38" i="34"/>
  <c r="J37" i="34"/>
  <c r="J36" i="34"/>
  <c r="J35" i="34"/>
  <c r="J34" i="34"/>
  <c r="J33" i="34"/>
  <c r="J32" i="34"/>
  <c r="J31" i="34"/>
  <c r="J30" i="34"/>
  <c r="J29" i="34"/>
  <c r="J28" i="34"/>
  <c r="J27" i="34"/>
  <c r="J26" i="34"/>
  <c r="J25" i="34"/>
  <c r="J24" i="34"/>
  <c r="J23" i="34"/>
  <c r="J22" i="34"/>
  <c r="J21" i="34"/>
  <c r="J20" i="34"/>
  <c r="J19" i="34"/>
  <c r="J18" i="34"/>
  <c r="J17" i="34"/>
  <c r="J16" i="34"/>
  <c r="J15" i="34"/>
  <c r="J14" i="34"/>
  <c r="J13" i="34"/>
  <c r="J12" i="34"/>
  <c r="J11" i="34"/>
  <c r="J10" i="34" l="1"/>
  <c r="I42" i="34" s="1"/>
</calcChain>
</file>

<file path=xl/sharedStrings.xml><?xml version="1.0" encoding="utf-8"?>
<sst xmlns="http://schemas.openxmlformats.org/spreadsheetml/2006/main" count="139" uniqueCount="38">
  <si>
    <t>ITEM No.</t>
  </si>
  <si>
    <t>Unit Cost</t>
  </si>
  <si>
    <t xml:space="preserve">Extension Cost </t>
  </si>
  <si>
    <t>VENDOR NAME:</t>
  </si>
  <si>
    <t>BID PRICING SPREADSHEET</t>
  </si>
  <si>
    <r>
      <rPr>
        <b/>
        <u/>
        <sz val="11"/>
        <rFont val="Calibri"/>
        <family val="2"/>
        <scheme val="minor"/>
      </rPr>
      <t>Please enter the UNIT PRICE of each item into their respective Unit Cost field</t>
    </r>
    <r>
      <rPr>
        <b/>
        <sz val="11"/>
        <rFont val="Calibri"/>
        <family val="2"/>
        <scheme val="minor"/>
      </rPr>
      <t xml:space="preserve">. </t>
    </r>
    <r>
      <rPr>
        <b/>
        <u/>
        <sz val="11"/>
        <rFont val="Calibri"/>
        <family val="2"/>
        <scheme val="minor"/>
      </rPr>
      <t>Please ensure the Unit Price is entered as per the stated Unit of Measure (UOM)</t>
    </r>
    <r>
      <rPr>
        <b/>
        <sz val="11"/>
        <rFont val="Calibri"/>
        <family val="2"/>
        <scheme val="minor"/>
      </rPr>
      <t>. Make sure all entries are accurate before uploading into the Euna portal.</t>
    </r>
    <r>
      <rPr>
        <sz val="11"/>
        <rFont val="Calibri"/>
        <family val="2"/>
        <scheme val="minor"/>
      </rPr>
      <t xml:space="preserve"> The Extension Cost for each Item will be calculated automatically based on the Unit Price entered for that Item multiplied by the Item's stated estimated quantity. Note: This form automatically rounds to two decimal places. Extension Cost will be calculated based on the rounded Unit Cost. </t>
    </r>
  </si>
  <si>
    <t>Estimated Quantity</t>
  </si>
  <si>
    <t>Unit of Measure</t>
  </si>
  <si>
    <t>Count of Empty Input Fields:</t>
  </si>
  <si>
    <t>O'Brien WRP</t>
  </si>
  <si>
    <t>North BPS</t>
  </si>
  <si>
    <t>Time Period</t>
  </si>
  <si>
    <t>Grit</t>
  </si>
  <si>
    <t>Fine Screenings</t>
  </si>
  <si>
    <t>Coarse Screenings</t>
  </si>
  <si>
    <t>Concentration Screenings</t>
  </si>
  <si>
    <t>Scum</t>
  </si>
  <si>
    <t>Trash and Debris</t>
  </si>
  <si>
    <t>Landscape Waste</t>
  </si>
  <si>
    <t>“Low Boy” container for vacuum truck or Lake Michigan debris</t>
  </si>
  <si>
    <t>Twice weekly office trash service</t>
  </si>
  <si>
    <t>1st 12 Month Period</t>
  </si>
  <si>
    <t>2nd 12 Month Period</t>
  </si>
  <si>
    <t>3rd 12 Month Period</t>
  </si>
  <si>
    <t>Item / Service Description as per Detailed Specifications</t>
  </si>
  <si>
    <r>
      <t xml:space="preserve">This Contract is divided, for the purposes of bidding, into ten (10) Bid Items. </t>
    </r>
    <r>
      <rPr>
        <b/>
        <i/>
        <u/>
        <sz val="12"/>
        <color theme="1"/>
        <rFont val="Calibri"/>
        <family val="2"/>
        <scheme val="minor"/>
      </rPr>
      <t>Bidders must submit bids for all items in their entirety, or the bid will be rejected as non-responsive</t>
    </r>
    <r>
      <rPr>
        <b/>
        <i/>
        <sz val="12"/>
        <color theme="1"/>
        <rFont val="Calibri"/>
        <family val="2"/>
        <scheme val="minor"/>
      </rPr>
      <t>.</t>
    </r>
    <r>
      <rPr>
        <i/>
        <sz val="12"/>
        <color theme="1"/>
        <rFont val="Calibri"/>
        <family val="2"/>
        <scheme val="minor"/>
      </rPr>
      <t xml:space="preserve"> </t>
    </r>
  </si>
  <si>
    <t>Location**</t>
  </si>
  <si>
    <t>Contract 26-713-11</t>
  </si>
  <si>
    <t>Scavenger Services at the O'Brien Water Reclamation Plant</t>
  </si>
  <si>
    <t>Each 15 cubic yard container</t>
  </si>
  <si>
    <t>Each 20 cubic yard container</t>
  </si>
  <si>
    <t>The Bidder is hereby reminded this Bid Pricing Spreadsheet must be submitted within Euna as an excel file. 
The Bidder must additionally  fill out and sign the Proposal Signature Page (page P-8) in the Contract document submit as an independent PDF file.</t>
  </si>
  <si>
    <t>The "Count of Empty Input Fields" should be 'zero', to help ensure your bid is considered "Responsive".  If the number is greater than 'zero', please review each Unit Cost input. &gt;&gt;&gt;</t>
  </si>
  <si>
    <t>**O'Brien WRP = O'Brien Water Reclamation Plant, 3500 Howard St., Skokie, IL 60078</t>
  </si>
  <si>
    <t>**North BPS = North Branch Pumping Station, 4860 N. Francisco Ave., Chicago, IL 60625</t>
  </si>
  <si>
    <t>Each 4 cubic yard container</t>
  </si>
  <si>
    <t>Each 5 cubic yard container</t>
  </si>
  <si>
    <t>Each Month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</si>
</sst>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7" x14ac:knownFonts="1">
    <font>
      <sz val="11"/>
      <color theme="1"/>
      <name val="Calibri"/>
      <family val="2"/>
      <scheme val="minor"/>
    </font>
    <font>
      <sz val="11"/>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b/>
      <sz val="14"/>
      <color theme="1"/>
      <name val="Calibri"/>
      <family val="2"/>
      <scheme val="minor"/>
    </font>
    <font>
      <sz val="22"/>
      <color theme="1"/>
      <name val="Calibri"/>
      <family val="2"/>
      <scheme val="minor"/>
    </font>
    <font>
      <b/>
      <u/>
      <sz val="11"/>
      <name val="Calibri"/>
      <family val="2"/>
      <scheme val="minor"/>
    </font>
    <font>
      <i/>
      <sz val="8"/>
      <color theme="1"/>
      <name val="Calibri"/>
      <family val="2"/>
      <scheme val="minor"/>
    </font>
    <font>
      <b/>
      <i/>
      <sz val="11"/>
      <color theme="1"/>
      <name val="Calibri"/>
      <family val="2"/>
      <scheme val="minor"/>
    </font>
    <font>
      <b/>
      <sz val="18"/>
      <color theme="1"/>
      <name val="Calibri"/>
      <family val="2"/>
      <scheme val="minor"/>
    </font>
    <font>
      <b/>
      <sz val="11"/>
      <name val="Calibri"/>
      <family val="2"/>
      <scheme val="minor"/>
    </font>
    <font>
      <sz val="11"/>
      <name val="Calibri"/>
      <family val="2"/>
      <scheme val="minor"/>
    </font>
    <font>
      <sz val="12"/>
      <color theme="1"/>
      <name val="Calibri"/>
      <family val="2"/>
    </font>
    <font>
      <b/>
      <i/>
      <sz val="16"/>
      <color theme="1"/>
      <name val="Calibri"/>
      <family val="2"/>
      <scheme val="minor"/>
    </font>
    <font>
      <b/>
      <sz val="12"/>
      <color theme="4"/>
      <name val="Calibri"/>
      <family val="2"/>
      <scheme val="minor"/>
    </font>
    <font>
      <b/>
      <i/>
      <sz val="18"/>
      <color theme="1"/>
      <name val="Calibri"/>
      <family val="2"/>
      <scheme val="minor"/>
    </font>
    <font>
      <b/>
      <i/>
      <sz val="12"/>
      <color theme="1"/>
      <name val="Calibri"/>
      <family val="2"/>
      <scheme val="minor"/>
    </font>
    <font>
      <b/>
      <i/>
      <u/>
      <sz val="12"/>
      <color theme="1"/>
      <name val="Calibri"/>
      <family val="2"/>
      <scheme val="minor"/>
    </font>
    <font>
      <i/>
      <sz val="12"/>
      <color theme="1"/>
      <name val="Calibri"/>
      <family val="2"/>
      <scheme val="minor"/>
    </font>
    <font>
      <b/>
      <i/>
      <u/>
      <sz val="16"/>
      <color theme="1"/>
      <name val="Calibri"/>
      <family val="2"/>
      <scheme val="minor"/>
    </font>
    <font>
      <b/>
      <sz val="24"/>
      <color theme="1"/>
      <name val="Calibri"/>
      <family val="2"/>
      <scheme val="minor"/>
    </font>
    <font>
      <b/>
      <sz val="16"/>
      <color theme="4"/>
      <name val="Calibri"/>
      <family val="2"/>
      <scheme val="minor"/>
    </font>
    <font>
      <b/>
      <i/>
      <u/>
      <sz val="14"/>
      <color theme="1"/>
      <name val="Calibri"/>
      <family val="2"/>
      <scheme val="minor"/>
    </font>
    <font>
      <b/>
      <i/>
      <sz val="12"/>
      <color rgb="FFFF0000"/>
      <name val="Calibri"/>
      <family val="2"/>
      <scheme val="minor"/>
    </font>
    <font>
      <b/>
      <i/>
      <sz val="12"/>
      <color rgb="FF000000"/>
      <name val="Times New Roman"/>
      <family val="1"/>
    </font>
    <font>
      <b/>
      <sz val="14"/>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7" fontId="2" fillId="3" borderId="25" xfId="1" applyNumberFormat="1" applyFont="1" applyFill="1" applyBorder="1" applyAlignment="1" applyProtection="1">
      <alignment horizontal="center" vertical="center" wrapText="1"/>
    </xf>
    <xf numFmtId="7" fontId="2" fillId="3" borderId="26" xfId="1" applyNumberFormat="1" applyFont="1" applyFill="1" applyBorder="1" applyAlignment="1" applyProtection="1">
      <alignment horizontal="center" vertical="center" wrapText="1"/>
    </xf>
    <xf numFmtId="7" fontId="2" fillId="3" borderId="27" xfId="1" applyNumberFormat="1" applyFont="1" applyFill="1" applyBorder="1" applyAlignment="1" applyProtection="1">
      <alignment horizontal="center" vertical="center" wrapText="1"/>
    </xf>
    <xf numFmtId="7" fontId="2" fillId="7" borderId="25" xfId="1" applyNumberFormat="1" applyFont="1" applyFill="1" applyBorder="1" applyAlignment="1" applyProtection="1">
      <alignment horizontal="center" vertical="center" wrapText="1"/>
    </xf>
    <xf numFmtId="7" fontId="2" fillId="7" borderId="26" xfId="1" applyNumberFormat="1" applyFont="1" applyFill="1" applyBorder="1" applyAlignment="1" applyProtection="1">
      <alignment horizontal="center" vertical="center" wrapText="1"/>
    </xf>
    <xf numFmtId="7" fontId="2" fillId="7" borderId="27" xfId="1" applyNumberFormat="1" applyFont="1" applyFill="1" applyBorder="1" applyAlignment="1" applyProtection="1">
      <alignment horizontal="center" vertical="center" wrapText="1"/>
    </xf>
    <xf numFmtId="7" fontId="15" fillId="3" borderId="9" xfId="1" applyNumberFormat="1" applyFont="1" applyFill="1" applyBorder="1" applyAlignment="1" applyProtection="1">
      <alignment horizontal="center" vertical="center"/>
      <protection locked="0"/>
    </xf>
    <xf numFmtId="7" fontId="15" fillId="7" borderId="9" xfId="1" applyNumberFormat="1" applyFont="1" applyFill="1" applyBorder="1" applyAlignment="1" applyProtection="1">
      <alignment horizontal="center" vertical="center"/>
      <protection locked="0"/>
    </xf>
    <xf numFmtId="0" fontId="2" fillId="0" borderId="0" xfId="0" applyFont="1" applyAlignment="1">
      <alignment horizontal="center"/>
    </xf>
    <xf numFmtId="0" fontId="2" fillId="0" borderId="0" xfId="0" applyFont="1" applyAlignment="1">
      <alignment horizontal="left"/>
    </xf>
    <xf numFmtId="0" fontId="14" fillId="3" borderId="28" xfId="0" applyFont="1" applyFill="1" applyBorder="1" applyAlignment="1">
      <alignment horizontal="right" vertical="center" wrapText="1"/>
    </xf>
    <xf numFmtId="0" fontId="9" fillId="0" borderId="0" xfId="0" applyFont="1" applyAlignment="1">
      <alignment horizontal="left"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5" xfId="0" applyFont="1" applyFill="1" applyBorder="1" applyAlignment="1">
      <alignment vertical="center" wrapText="1"/>
    </xf>
    <xf numFmtId="0" fontId="7" fillId="2" borderId="2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2" fillId="3" borderId="18" xfId="0" applyFont="1" applyFill="1" applyBorder="1" applyAlignment="1">
      <alignment horizontal="center" vertical="center"/>
    </xf>
    <xf numFmtId="0" fontId="13" fillId="3" borderId="19" xfId="0" applyFont="1" applyFill="1" applyBorder="1" applyAlignment="1">
      <alignment vertical="center" wrapText="1"/>
    </xf>
    <xf numFmtId="0" fontId="4" fillId="3" borderId="19" xfId="0" applyFont="1" applyFill="1" applyBorder="1" applyAlignment="1">
      <alignment vertical="center"/>
    </xf>
    <xf numFmtId="0" fontId="4" fillId="3" borderId="30" xfId="0" applyFont="1" applyFill="1" applyBorder="1" applyAlignment="1">
      <alignment horizontal="center" vertical="center"/>
    </xf>
    <xf numFmtId="0" fontId="3" fillId="0" borderId="0" xfId="0" applyFont="1" applyAlignment="1">
      <alignment horizontal="left" wrapText="1"/>
    </xf>
    <xf numFmtId="0" fontId="2" fillId="3" borderId="20" xfId="0" applyFont="1" applyFill="1" applyBorder="1" applyAlignment="1">
      <alignment horizontal="center" vertical="center"/>
    </xf>
    <xf numFmtId="0" fontId="13" fillId="3" borderId="1" xfId="0" applyFont="1" applyFill="1" applyBorder="1" applyAlignment="1">
      <alignment vertical="center" wrapText="1"/>
    </xf>
    <xf numFmtId="0" fontId="4" fillId="3" borderId="1" xfId="0" applyFont="1" applyFill="1" applyBorder="1" applyAlignment="1">
      <alignment vertical="center"/>
    </xf>
    <xf numFmtId="0" fontId="4" fillId="3" borderId="4" xfId="0" applyFont="1" applyFill="1" applyBorder="1" applyAlignment="1">
      <alignment horizontal="center" vertical="center"/>
    </xf>
    <xf numFmtId="0" fontId="2" fillId="3" borderId="21" xfId="0" applyFont="1" applyFill="1" applyBorder="1" applyAlignment="1">
      <alignment horizontal="center" vertical="center"/>
    </xf>
    <xf numFmtId="0" fontId="13" fillId="3" borderId="22" xfId="0" applyFont="1" applyFill="1" applyBorder="1" applyAlignment="1">
      <alignment vertical="center" wrapText="1"/>
    </xf>
    <xf numFmtId="0" fontId="4" fillId="3" borderId="22" xfId="0" applyFont="1" applyFill="1" applyBorder="1" applyAlignment="1">
      <alignment vertical="center"/>
    </xf>
    <xf numFmtId="0" fontId="4" fillId="3" borderId="13" xfId="0" applyFont="1" applyFill="1" applyBorder="1" applyAlignment="1">
      <alignment horizontal="center" vertical="center"/>
    </xf>
    <xf numFmtId="0" fontId="2" fillId="7" borderId="18" xfId="0" applyFont="1" applyFill="1" applyBorder="1" applyAlignment="1">
      <alignment horizontal="center" vertical="center"/>
    </xf>
    <xf numFmtId="0" fontId="13" fillId="7" borderId="19" xfId="0" applyFont="1" applyFill="1" applyBorder="1" applyAlignment="1">
      <alignment vertical="center" wrapText="1"/>
    </xf>
    <xf numFmtId="0" fontId="4" fillId="7" borderId="19" xfId="0" applyFont="1" applyFill="1" applyBorder="1" applyAlignment="1">
      <alignment vertical="center"/>
    </xf>
    <xf numFmtId="0" fontId="4" fillId="7" borderId="30" xfId="0" applyFont="1" applyFill="1" applyBorder="1" applyAlignment="1">
      <alignment horizontal="center" vertical="center"/>
    </xf>
    <xf numFmtId="0" fontId="2" fillId="7" borderId="20" xfId="0" applyFont="1" applyFill="1" applyBorder="1" applyAlignment="1">
      <alignment horizontal="center" vertical="center"/>
    </xf>
    <xf numFmtId="0" fontId="13" fillId="7" borderId="1" xfId="0" applyFont="1" applyFill="1" applyBorder="1" applyAlignment="1">
      <alignment vertical="center" wrapText="1"/>
    </xf>
    <xf numFmtId="0" fontId="4" fillId="7" borderId="1" xfId="0" applyFont="1" applyFill="1" applyBorder="1" applyAlignment="1">
      <alignment vertical="center"/>
    </xf>
    <xf numFmtId="0" fontId="4" fillId="7" borderId="4" xfId="0" applyFont="1" applyFill="1" applyBorder="1" applyAlignment="1">
      <alignment horizontal="center" vertical="center"/>
    </xf>
    <xf numFmtId="0" fontId="2" fillId="7" borderId="21" xfId="0" applyFont="1" applyFill="1" applyBorder="1" applyAlignment="1">
      <alignment horizontal="center" vertical="center"/>
    </xf>
    <xf numFmtId="0" fontId="13" fillId="7" borderId="22" xfId="0" applyFont="1" applyFill="1" applyBorder="1" applyAlignment="1">
      <alignment vertical="center" wrapText="1"/>
    </xf>
    <xf numFmtId="0" fontId="4" fillId="7" borderId="22" xfId="0" applyFont="1" applyFill="1" applyBorder="1" applyAlignment="1">
      <alignment vertical="center"/>
    </xf>
    <xf numFmtId="0" fontId="4" fillId="7" borderId="13" xfId="0" applyFont="1" applyFill="1" applyBorder="1" applyAlignment="1">
      <alignment horizontal="center" vertical="center"/>
    </xf>
    <xf numFmtId="2" fontId="2" fillId="0" borderId="0" xfId="0" applyNumberFormat="1" applyFont="1" applyAlignment="1">
      <alignment horizontal="left"/>
    </xf>
    <xf numFmtId="0" fontId="23" fillId="6" borderId="44" xfId="0" applyFont="1" applyFill="1" applyBorder="1" applyAlignment="1">
      <alignment horizontal="center" vertical="center"/>
    </xf>
    <xf numFmtId="0" fontId="23" fillId="6" borderId="45" xfId="0" applyFont="1" applyFill="1" applyBorder="1" applyAlignment="1">
      <alignment horizontal="center" vertical="center"/>
    </xf>
    <xf numFmtId="0" fontId="23" fillId="6" borderId="25" xfId="0" applyFont="1" applyFill="1" applyBorder="1" applyAlignment="1">
      <alignment horizontal="center" vertical="center"/>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17" fillId="2" borderId="2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3" fillId="7" borderId="30" xfId="0" applyFont="1" applyFill="1" applyBorder="1" applyAlignment="1">
      <alignment horizontal="left" vertical="center" wrapText="1"/>
    </xf>
    <xf numFmtId="0" fontId="13" fillId="7" borderId="31"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3" fillId="7" borderId="5"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14" xfId="0" applyFont="1" applyFill="1" applyBorder="1" applyAlignment="1">
      <alignment horizontal="left" vertical="center" wrapText="1"/>
    </xf>
    <xf numFmtId="0" fontId="7" fillId="2" borderId="3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13" fillId="3" borderId="30"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22" fillId="3" borderId="10" xfId="1" applyNumberFormat="1" applyFont="1" applyFill="1" applyBorder="1" applyAlignment="1" applyProtection="1">
      <alignment horizontal="left" vertical="center"/>
      <protection locked="0"/>
    </xf>
    <xf numFmtId="0" fontId="22" fillId="3" borderId="11" xfId="1" applyNumberFormat="1" applyFont="1" applyFill="1" applyBorder="1" applyAlignment="1" applyProtection="1">
      <alignment horizontal="left" vertical="center"/>
      <protection locked="0"/>
    </xf>
    <xf numFmtId="0" fontId="22" fillId="3" borderId="12" xfId="1" applyNumberFormat="1" applyFont="1" applyFill="1" applyBorder="1" applyAlignment="1" applyProtection="1">
      <alignment horizontal="left" vertical="center"/>
      <protection locked="0"/>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3"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24" xfId="0" applyFont="1" applyFill="1" applyBorder="1" applyAlignment="1">
      <alignment horizontal="center" vertical="center"/>
    </xf>
    <xf numFmtId="0" fontId="8" fillId="2" borderId="40" xfId="0" applyFont="1" applyFill="1" applyBorder="1" applyAlignment="1">
      <alignment horizontal="center" vertical="top"/>
    </xf>
    <xf numFmtId="0" fontId="8" fillId="2" borderId="42" xfId="0" applyFont="1" applyFill="1" applyBorder="1" applyAlignment="1">
      <alignment horizontal="center" vertical="top"/>
    </xf>
    <xf numFmtId="0" fontId="8" fillId="2" borderId="41" xfId="0" applyFont="1" applyFill="1" applyBorder="1" applyAlignment="1">
      <alignment horizontal="center" vertical="top"/>
    </xf>
    <xf numFmtId="0" fontId="8" fillId="2" borderId="0" xfId="0" applyFont="1" applyFill="1" applyAlignment="1">
      <alignment horizontal="center" vertical="top"/>
    </xf>
    <xf numFmtId="0" fontId="8" fillId="2" borderId="43" xfId="0" applyFont="1" applyFill="1" applyBorder="1" applyAlignment="1">
      <alignment horizontal="center" vertical="top"/>
    </xf>
    <xf numFmtId="0" fontId="8" fillId="2" borderId="29" xfId="0" applyFont="1" applyFill="1" applyBorder="1" applyAlignment="1">
      <alignment horizontal="center" vertical="top"/>
    </xf>
    <xf numFmtId="0" fontId="21" fillId="2" borderId="7" xfId="0" applyFont="1" applyFill="1" applyBorder="1" applyAlignment="1">
      <alignment horizontal="center" vertical="center"/>
    </xf>
    <xf numFmtId="0" fontId="21" fillId="2" borderId="0" xfId="0" applyFont="1" applyFill="1" applyAlignment="1">
      <alignment horizontal="center" vertical="center"/>
    </xf>
    <xf numFmtId="0" fontId="21" fillId="2" borderId="39" xfId="0" applyFont="1" applyFill="1" applyBorder="1" applyAlignment="1">
      <alignment horizontal="center" vertical="center"/>
    </xf>
    <xf numFmtId="0" fontId="19" fillId="0" borderId="4" xfId="0" applyFont="1" applyBorder="1" applyAlignment="1">
      <alignment horizontal="left"/>
    </xf>
    <xf numFmtId="0" fontId="19" fillId="0" borderId="15" xfId="0" applyFont="1" applyBorder="1" applyAlignment="1">
      <alignment horizontal="left"/>
    </xf>
    <xf numFmtId="0" fontId="19" fillId="0" borderId="5" xfId="0" applyFont="1" applyBorder="1" applyAlignment="1">
      <alignment horizontal="left"/>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7" xfId="0" applyFont="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2" fontId="5" fillId="5" borderId="35" xfId="0" applyNumberFormat="1" applyFont="1" applyFill="1" applyBorder="1" applyAlignment="1">
      <alignment horizontal="center" vertical="center"/>
    </xf>
    <xf numFmtId="44" fontId="6" fillId="2" borderId="13" xfId="1" applyFont="1" applyFill="1" applyBorder="1" applyAlignment="1" applyProtection="1">
      <alignment horizontal="center" vertical="center"/>
    </xf>
    <xf numFmtId="44" fontId="6" fillId="2" borderId="27" xfId="1" applyFont="1" applyFill="1" applyBorder="1" applyAlignment="1" applyProtection="1">
      <alignment horizontal="center" vertical="center"/>
    </xf>
    <xf numFmtId="0" fontId="24" fillId="8" borderId="4" xfId="0" quotePrefix="1" applyFont="1" applyFill="1" applyBorder="1" applyAlignment="1">
      <alignment horizontal="center" vertical="center" wrapText="1"/>
    </xf>
    <xf numFmtId="0" fontId="24" fillId="8" borderId="15" xfId="0" quotePrefix="1" applyFont="1" applyFill="1" applyBorder="1" applyAlignment="1">
      <alignment horizontal="center" vertical="center" wrapText="1"/>
    </xf>
    <xf numFmtId="0" fontId="24" fillId="8" borderId="5" xfId="0" quotePrefix="1" applyFont="1" applyFill="1" applyBorder="1" applyAlignment="1">
      <alignment horizontal="center" vertical="center" wrapText="1"/>
    </xf>
    <xf numFmtId="1" fontId="26" fillId="4" borderId="35" xfId="0" applyNumberFormat="1" applyFont="1" applyFill="1" applyBorder="1" applyAlignment="1">
      <alignment horizontal="center" vertical="center"/>
    </xf>
    <xf numFmtId="1" fontId="26" fillId="4" borderId="36" xfId="0" applyNumberFormat="1" applyFont="1" applyFill="1" applyBorder="1" applyAlignment="1">
      <alignment horizontal="center" vertical="center"/>
    </xf>
  </cellXfs>
  <cellStyles count="2">
    <cellStyle name="Currency" xfId="1" builtinId="4"/>
    <cellStyle name="Normal" xfId="0" builtinId="0"/>
  </cellStyles>
  <dxfs count="5">
    <dxf>
      <numFmt numFmtId="0" formatCode="General"/>
      <fill>
        <patternFill>
          <bgColor rgb="FF92D050"/>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s>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285750</xdr:rowOff>
    </xdr:from>
    <xdr:to>
      <xdr:col>3</xdr:col>
      <xdr:colOff>274782</xdr:colOff>
      <xdr:row>3</xdr:row>
      <xdr:rowOff>200025</xdr:rowOff>
    </xdr:to>
    <xdr:pic>
      <xdr:nvPicPr>
        <xdr:cNvPr id="2" name="Picture 1" descr="Chicago Area Waterways Water Quality Data">
          <a:extLst>
            <a:ext uri="{FF2B5EF4-FFF2-40B4-BE49-F238E27FC236}">
              <a16:creationId xmlns:a16="http://schemas.microsoft.com/office/drawing/2014/main" id="{005CC890-51AA-42BD-9920-C815C855C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342900"/>
          <a:ext cx="2017857"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F9D9-4701-4D02-9D94-D4AC09C96523}">
  <sheetPr>
    <pageSetUpPr fitToPage="1"/>
  </sheetPr>
  <dimension ref="B1:P49"/>
  <sheetViews>
    <sheetView tabSelected="1" zoomScale="70" zoomScaleNormal="70" workbookViewId="0">
      <pane xSplit="1" ySplit="7" topLeftCell="B8" activePane="bottomRight" state="frozen"/>
      <selection pane="topRight" activeCell="B1" sqref="B1"/>
      <selection pane="bottomLeft" activeCell="A8" sqref="A8"/>
      <selection pane="bottomRight" activeCell="E2" sqref="E2:J2"/>
    </sheetView>
  </sheetViews>
  <sheetFormatPr defaultRowHeight="15.75" x14ac:dyDescent="0.25"/>
  <cols>
    <col min="1" max="1" width="2.5703125" customWidth="1"/>
    <col min="2" max="2" width="7.7109375" style="10" customWidth="1"/>
    <col min="3" max="3" width="20.28515625" style="10" customWidth="1"/>
    <col min="4" max="4" width="39.5703125" style="10" customWidth="1"/>
    <col min="5" max="5" width="28.140625" style="10" bestFit="1" customWidth="1"/>
    <col min="6" max="6" width="18" style="10" customWidth="1"/>
    <col min="7" max="7" width="20.42578125" style="10" customWidth="1"/>
    <col min="8" max="8" width="12.85546875" style="9" customWidth="1"/>
    <col min="9" max="10" width="17" style="43" customWidth="1"/>
    <col min="11" max="11" width="29.5703125" style="10" customWidth="1"/>
  </cols>
  <sheetData>
    <row r="1" spans="2:10" s="10" customFormat="1" ht="5.0999999999999996" customHeight="1" thickBot="1" x14ac:dyDescent="0.3">
      <c r="B1" s="9"/>
      <c r="C1" s="9"/>
      <c r="D1" s="9"/>
      <c r="E1" s="9"/>
      <c r="F1" s="9"/>
      <c r="G1" s="9"/>
      <c r="H1" s="9"/>
      <c r="I1" s="9"/>
      <c r="J1" s="9"/>
    </row>
    <row r="2" spans="2:10" s="10" customFormat="1" ht="34.35" customHeight="1" thickBot="1" x14ac:dyDescent="0.3">
      <c r="B2" s="78"/>
      <c r="C2" s="79"/>
      <c r="D2" s="11" t="s">
        <v>3</v>
      </c>
      <c r="E2" s="69"/>
      <c r="F2" s="70"/>
      <c r="G2" s="70"/>
      <c r="H2" s="70"/>
      <c r="I2" s="70"/>
      <c r="J2" s="71"/>
    </row>
    <row r="3" spans="2:10" s="10" customFormat="1" ht="23.25" x14ac:dyDescent="0.25">
      <c r="B3" s="80"/>
      <c r="C3" s="81"/>
      <c r="D3" s="72" t="s">
        <v>4</v>
      </c>
      <c r="E3" s="73"/>
      <c r="F3" s="73"/>
      <c r="G3" s="73"/>
      <c r="H3" s="73"/>
      <c r="I3" s="73"/>
      <c r="J3" s="74"/>
    </row>
    <row r="4" spans="2:10" s="10" customFormat="1" ht="31.5" x14ac:dyDescent="0.25">
      <c r="B4" s="80"/>
      <c r="C4" s="81"/>
      <c r="D4" s="84" t="s">
        <v>27</v>
      </c>
      <c r="E4" s="85"/>
      <c r="F4" s="85"/>
      <c r="G4" s="85"/>
      <c r="H4" s="85"/>
      <c r="I4" s="85"/>
      <c r="J4" s="86"/>
    </row>
    <row r="5" spans="2:10" s="10" customFormat="1" ht="23.25" x14ac:dyDescent="0.25">
      <c r="B5" s="82"/>
      <c r="C5" s="83"/>
      <c r="D5" s="75" t="s">
        <v>28</v>
      </c>
      <c r="E5" s="76"/>
      <c r="F5" s="76"/>
      <c r="G5" s="76"/>
      <c r="H5" s="76"/>
      <c r="I5" s="76"/>
      <c r="J5" s="77"/>
    </row>
    <row r="6" spans="2:10" s="10" customFormat="1" ht="33.75" customHeight="1" x14ac:dyDescent="0.25">
      <c r="B6" s="51" t="s">
        <v>25</v>
      </c>
      <c r="C6" s="52"/>
      <c r="D6" s="53"/>
      <c r="E6" s="53"/>
      <c r="F6" s="53"/>
      <c r="G6" s="53"/>
      <c r="H6" s="53"/>
      <c r="I6" s="53"/>
      <c r="J6" s="54"/>
    </row>
    <row r="7" spans="2:10" s="10" customFormat="1" ht="73.5" customHeight="1" thickBot="1" x14ac:dyDescent="0.3">
      <c r="B7" s="47" t="s">
        <v>5</v>
      </c>
      <c r="C7" s="48"/>
      <c r="D7" s="48"/>
      <c r="E7" s="48"/>
      <c r="F7" s="48"/>
      <c r="G7" s="48"/>
      <c r="H7" s="49"/>
      <c r="I7" s="49"/>
      <c r="J7" s="50"/>
    </row>
    <row r="8" spans="2:10" s="10" customFormat="1" ht="7.5" customHeight="1" thickBot="1" x14ac:dyDescent="0.3">
      <c r="B8" s="12"/>
      <c r="C8" s="12"/>
      <c r="D8" s="12"/>
      <c r="E8" s="12"/>
      <c r="F8" s="12"/>
      <c r="G8" s="12"/>
      <c r="H8" s="12"/>
      <c r="I8" s="12"/>
      <c r="J8" s="12"/>
    </row>
    <row r="9" spans="2:10" s="10" customFormat="1" ht="60.75" customHeight="1" thickBot="1" x14ac:dyDescent="0.3">
      <c r="B9" s="13" t="s">
        <v>0</v>
      </c>
      <c r="C9" s="61" t="s">
        <v>24</v>
      </c>
      <c r="D9" s="62"/>
      <c r="E9" s="14" t="s">
        <v>7</v>
      </c>
      <c r="F9" s="15" t="s">
        <v>26</v>
      </c>
      <c r="G9" s="15" t="s">
        <v>11</v>
      </c>
      <c r="H9" s="14" t="s">
        <v>6</v>
      </c>
      <c r="I9" s="16" t="s">
        <v>1</v>
      </c>
      <c r="J9" s="17" t="s">
        <v>2</v>
      </c>
    </row>
    <row r="10" spans="2:10" s="22" customFormat="1" ht="16.5" customHeight="1" thickBot="1" x14ac:dyDescent="0.3">
      <c r="B10" s="18">
        <v>1.1000000000000001</v>
      </c>
      <c r="C10" s="63" t="s">
        <v>12</v>
      </c>
      <c r="D10" s="64"/>
      <c r="E10" s="19" t="s">
        <v>29</v>
      </c>
      <c r="F10" s="19" t="s">
        <v>9</v>
      </c>
      <c r="G10" s="20" t="s">
        <v>21</v>
      </c>
      <c r="H10" s="21">
        <v>69</v>
      </c>
      <c r="I10" s="7"/>
      <c r="J10" s="1">
        <f t="shared" ref="J10:J39" si="0">H10*I10</f>
        <v>0</v>
      </c>
    </row>
    <row r="11" spans="2:10" s="22" customFormat="1" ht="16.5" customHeight="1" thickBot="1" x14ac:dyDescent="0.3">
      <c r="B11" s="23">
        <v>1.2</v>
      </c>
      <c r="C11" s="65" t="s">
        <v>12</v>
      </c>
      <c r="D11" s="66"/>
      <c r="E11" s="24" t="s">
        <v>29</v>
      </c>
      <c r="F11" s="24" t="s">
        <v>9</v>
      </c>
      <c r="G11" s="25" t="s">
        <v>22</v>
      </c>
      <c r="H11" s="26">
        <v>69</v>
      </c>
      <c r="I11" s="7"/>
      <c r="J11" s="2">
        <f t="shared" si="0"/>
        <v>0</v>
      </c>
    </row>
    <row r="12" spans="2:10" s="22" customFormat="1" ht="16.5" customHeight="1" thickBot="1" x14ac:dyDescent="0.3">
      <c r="B12" s="27">
        <v>1.3</v>
      </c>
      <c r="C12" s="67" t="s">
        <v>12</v>
      </c>
      <c r="D12" s="68"/>
      <c r="E12" s="28" t="s">
        <v>29</v>
      </c>
      <c r="F12" s="28" t="s">
        <v>9</v>
      </c>
      <c r="G12" s="29" t="s">
        <v>23</v>
      </c>
      <c r="H12" s="30">
        <v>69</v>
      </c>
      <c r="I12" s="7"/>
      <c r="J12" s="3">
        <f t="shared" si="0"/>
        <v>0</v>
      </c>
    </row>
    <row r="13" spans="2:10" s="22" customFormat="1" ht="16.5" customHeight="1" thickBot="1" x14ac:dyDescent="0.3">
      <c r="B13" s="31">
        <v>2.1</v>
      </c>
      <c r="C13" s="55" t="s">
        <v>13</v>
      </c>
      <c r="D13" s="56"/>
      <c r="E13" s="32" t="s">
        <v>30</v>
      </c>
      <c r="F13" s="32" t="s">
        <v>9</v>
      </c>
      <c r="G13" s="33" t="s">
        <v>21</v>
      </c>
      <c r="H13" s="34">
        <v>65</v>
      </c>
      <c r="I13" s="8"/>
      <c r="J13" s="4">
        <f t="shared" si="0"/>
        <v>0</v>
      </c>
    </row>
    <row r="14" spans="2:10" s="22" customFormat="1" ht="16.5" customHeight="1" thickBot="1" x14ac:dyDescent="0.3">
      <c r="B14" s="35">
        <v>2.2000000000000002</v>
      </c>
      <c r="C14" s="57" t="s">
        <v>13</v>
      </c>
      <c r="D14" s="58"/>
      <c r="E14" s="36" t="s">
        <v>30</v>
      </c>
      <c r="F14" s="36" t="s">
        <v>9</v>
      </c>
      <c r="G14" s="37" t="s">
        <v>22</v>
      </c>
      <c r="H14" s="38">
        <v>65</v>
      </c>
      <c r="I14" s="8"/>
      <c r="J14" s="5">
        <f t="shared" si="0"/>
        <v>0</v>
      </c>
    </row>
    <row r="15" spans="2:10" s="22" customFormat="1" ht="16.5" customHeight="1" thickBot="1" x14ac:dyDescent="0.3">
      <c r="B15" s="39">
        <v>2.2999999999999998</v>
      </c>
      <c r="C15" s="59" t="s">
        <v>13</v>
      </c>
      <c r="D15" s="60"/>
      <c r="E15" s="40" t="s">
        <v>30</v>
      </c>
      <c r="F15" s="40" t="s">
        <v>9</v>
      </c>
      <c r="G15" s="41" t="s">
        <v>23</v>
      </c>
      <c r="H15" s="42">
        <v>65</v>
      </c>
      <c r="I15" s="8"/>
      <c r="J15" s="6">
        <f t="shared" si="0"/>
        <v>0</v>
      </c>
    </row>
    <row r="16" spans="2:10" s="22" customFormat="1" ht="16.5" customHeight="1" thickBot="1" x14ac:dyDescent="0.3">
      <c r="B16" s="18">
        <v>3.1</v>
      </c>
      <c r="C16" s="63" t="s">
        <v>16</v>
      </c>
      <c r="D16" s="64"/>
      <c r="E16" s="19" t="s">
        <v>29</v>
      </c>
      <c r="F16" s="19" t="s">
        <v>9</v>
      </c>
      <c r="G16" s="20" t="s">
        <v>21</v>
      </c>
      <c r="H16" s="21">
        <v>25</v>
      </c>
      <c r="I16" s="7"/>
      <c r="J16" s="1">
        <f t="shared" si="0"/>
        <v>0</v>
      </c>
    </row>
    <row r="17" spans="2:10" s="22" customFormat="1" ht="16.5" customHeight="1" thickBot="1" x14ac:dyDescent="0.3">
      <c r="B17" s="23">
        <v>3.2</v>
      </c>
      <c r="C17" s="65" t="s">
        <v>16</v>
      </c>
      <c r="D17" s="66"/>
      <c r="E17" s="24" t="s">
        <v>29</v>
      </c>
      <c r="F17" s="24" t="s">
        <v>9</v>
      </c>
      <c r="G17" s="25" t="s">
        <v>22</v>
      </c>
      <c r="H17" s="26">
        <v>25</v>
      </c>
      <c r="I17" s="7"/>
      <c r="J17" s="2">
        <f t="shared" si="0"/>
        <v>0</v>
      </c>
    </row>
    <row r="18" spans="2:10" s="22" customFormat="1" ht="16.5" customHeight="1" thickBot="1" x14ac:dyDescent="0.3">
      <c r="B18" s="27">
        <v>3.3</v>
      </c>
      <c r="C18" s="67" t="s">
        <v>16</v>
      </c>
      <c r="D18" s="68"/>
      <c r="E18" s="28" t="s">
        <v>29</v>
      </c>
      <c r="F18" s="28" t="s">
        <v>9</v>
      </c>
      <c r="G18" s="29" t="s">
        <v>23</v>
      </c>
      <c r="H18" s="30">
        <v>25</v>
      </c>
      <c r="I18" s="7"/>
      <c r="J18" s="3">
        <f t="shared" si="0"/>
        <v>0</v>
      </c>
    </row>
    <row r="19" spans="2:10" s="22" customFormat="1" ht="16.5" customHeight="1" thickBot="1" x14ac:dyDescent="0.3">
      <c r="B19" s="31">
        <v>4.0999999999999996</v>
      </c>
      <c r="C19" s="55" t="s">
        <v>17</v>
      </c>
      <c r="D19" s="56"/>
      <c r="E19" s="32" t="s">
        <v>30</v>
      </c>
      <c r="F19" s="32" t="s">
        <v>9</v>
      </c>
      <c r="G19" s="33" t="s">
        <v>21</v>
      </c>
      <c r="H19" s="34">
        <v>12</v>
      </c>
      <c r="I19" s="8"/>
      <c r="J19" s="4">
        <f t="shared" si="0"/>
        <v>0</v>
      </c>
    </row>
    <row r="20" spans="2:10" s="22" customFormat="1" ht="16.5" customHeight="1" thickBot="1" x14ac:dyDescent="0.3">
      <c r="B20" s="35">
        <v>4.2</v>
      </c>
      <c r="C20" s="57" t="s">
        <v>17</v>
      </c>
      <c r="D20" s="58"/>
      <c r="E20" s="36" t="s">
        <v>30</v>
      </c>
      <c r="F20" s="36" t="s">
        <v>9</v>
      </c>
      <c r="G20" s="37" t="s">
        <v>22</v>
      </c>
      <c r="H20" s="38">
        <v>12</v>
      </c>
      <c r="I20" s="8"/>
      <c r="J20" s="5">
        <f t="shared" si="0"/>
        <v>0</v>
      </c>
    </row>
    <row r="21" spans="2:10" s="22" customFormat="1" ht="16.5" customHeight="1" thickBot="1" x14ac:dyDescent="0.3">
      <c r="B21" s="39">
        <v>4.3</v>
      </c>
      <c r="C21" s="59" t="s">
        <v>17</v>
      </c>
      <c r="D21" s="60"/>
      <c r="E21" s="40" t="s">
        <v>30</v>
      </c>
      <c r="F21" s="40" t="s">
        <v>9</v>
      </c>
      <c r="G21" s="41" t="s">
        <v>23</v>
      </c>
      <c r="H21" s="42">
        <v>12</v>
      </c>
      <c r="I21" s="8"/>
      <c r="J21" s="6">
        <f t="shared" si="0"/>
        <v>0</v>
      </c>
    </row>
    <row r="22" spans="2:10" s="22" customFormat="1" ht="16.5" customHeight="1" thickBot="1" x14ac:dyDescent="0.3">
      <c r="B22" s="18">
        <v>5.0999999999999996</v>
      </c>
      <c r="C22" s="63" t="s">
        <v>14</v>
      </c>
      <c r="D22" s="64"/>
      <c r="E22" s="19" t="s">
        <v>35</v>
      </c>
      <c r="F22" s="19" t="s">
        <v>9</v>
      </c>
      <c r="G22" s="20" t="s">
        <v>21</v>
      </c>
      <c r="H22" s="21">
        <v>175</v>
      </c>
      <c r="I22" s="7"/>
      <c r="J22" s="1">
        <f t="shared" si="0"/>
        <v>0</v>
      </c>
    </row>
    <row r="23" spans="2:10" s="22" customFormat="1" ht="16.5" customHeight="1" thickBot="1" x14ac:dyDescent="0.3">
      <c r="B23" s="23">
        <v>5.2</v>
      </c>
      <c r="C23" s="65" t="s">
        <v>14</v>
      </c>
      <c r="D23" s="66"/>
      <c r="E23" s="24" t="s">
        <v>35</v>
      </c>
      <c r="F23" s="24" t="s">
        <v>9</v>
      </c>
      <c r="G23" s="25" t="s">
        <v>22</v>
      </c>
      <c r="H23" s="26">
        <v>175</v>
      </c>
      <c r="I23" s="7"/>
      <c r="J23" s="2">
        <f t="shared" si="0"/>
        <v>0</v>
      </c>
    </row>
    <row r="24" spans="2:10" s="22" customFormat="1" ht="16.5" customHeight="1" thickBot="1" x14ac:dyDescent="0.3">
      <c r="B24" s="27">
        <v>5.3</v>
      </c>
      <c r="C24" s="67" t="s">
        <v>14</v>
      </c>
      <c r="D24" s="68"/>
      <c r="E24" s="28" t="s">
        <v>35</v>
      </c>
      <c r="F24" s="28" t="s">
        <v>9</v>
      </c>
      <c r="G24" s="29" t="s">
        <v>23</v>
      </c>
      <c r="H24" s="30">
        <v>175</v>
      </c>
      <c r="I24" s="7"/>
      <c r="J24" s="3">
        <f t="shared" si="0"/>
        <v>0</v>
      </c>
    </row>
    <row r="25" spans="2:10" s="22" customFormat="1" ht="16.5" customHeight="1" thickBot="1" x14ac:dyDescent="0.3">
      <c r="B25" s="31">
        <v>6.1</v>
      </c>
      <c r="C25" s="55" t="s">
        <v>15</v>
      </c>
      <c r="D25" s="56"/>
      <c r="E25" s="32" t="s">
        <v>29</v>
      </c>
      <c r="F25" s="32" t="s">
        <v>9</v>
      </c>
      <c r="G25" s="33" t="s">
        <v>21</v>
      </c>
      <c r="H25" s="34">
        <v>100</v>
      </c>
      <c r="I25" s="8"/>
      <c r="J25" s="4">
        <f t="shared" si="0"/>
        <v>0</v>
      </c>
    </row>
    <row r="26" spans="2:10" s="22" customFormat="1" ht="16.5" customHeight="1" thickBot="1" x14ac:dyDescent="0.3">
      <c r="B26" s="35">
        <v>6.2</v>
      </c>
      <c r="C26" s="57" t="s">
        <v>15</v>
      </c>
      <c r="D26" s="58"/>
      <c r="E26" s="36" t="s">
        <v>29</v>
      </c>
      <c r="F26" s="36" t="s">
        <v>9</v>
      </c>
      <c r="G26" s="37" t="s">
        <v>22</v>
      </c>
      <c r="H26" s="38">
        <v>100</v>
      </c>
      <c r="I26" s="8"/>
      <c r="J26" s="5">
        <f t="shared" si="0"/>
        <v>0</v>
      </c>
    </row>
    <row r="27" spans="2:10" s="22" customFormat="1" ht="16.5" customHeight="1" thickBot="1" x14ac:dyDescent="0.3">
      <c r="B27" s="39">
        <v>6.3</v>
      </c>
      <c r="C27" s="59" t="s">
        <v>15</v>
      </c>
      <c r="D27" s="60"/>
      <c r="E27" s="40" t="s">
        <v>29</v>
      </c>
      <c r="F27" s="40" t="s">
        <v>9</v>
      </c>
      <c r="G27" s="41" t="s">
        <v>23</v>
      </c>
      <c r="H27" s="42">
        <v>100</v>
      </c>
      <c r="I27" s="8"/>
      <c r="J27" s="6">
        <f t="shared" si="0"/>
        <v>0</v>
      </c>
    </row>
    <row r="28" spans="2:10" s="22" customFormat="1" ht="16.5" customHeight="1" thickBot="1" x14ac:dyDescent="0.3">
      <c r="B28" s="18">
        <v>7.1</v>
      </c>
      <c r="C28" s="63" t="s">
        <v>18</v>
      </c>
      <c r="D28" s="64"/>
      <c r="E28" s="19" t="s">
        <v>29</v>
      </c>
      <c r="F28" s="19" t="s">
        <v>9</v>
      </c>
      <c r="G28" s="20" t="s">
        <v>21</v>
      </c>
      <c r="H28" s="21">
        <v>8</v>
      </c>
      <c r="I28" s="7"/>
      <c r="J28" s="1">
        <f t="shared" si="0"/>
        <v>0</v>
      </c>
    </row>
    <row r="29" spans="2:10" s="22" customFormat="1" ht="16.5" customHeight="1" thickBot="1" x14ac:dyDescent="0.3">
      <c r="B29" s="23">
        <v>7.2</v>
      </c>
      <c r="C29" s="65" t="s">
        <v>18</v>
      </c>
      <c r="D29" s="66"/>
      <c r="E29" s="24" t="s">
        <v>29</v>
      </c>
      <c r="F29" s="24" t="s">
        <v>9</v>
      </c>
      <c r="G29" s="25" t="s">
        <v>22</v>
      </c>
      <c r="H29" s="26">
        <v>8</v>
      </c>
      <c r="I29" s="7"/>
      <c r="J29" s="2">
        <f t="shared" si="0"/>
        <v>0</v>
      </c>
    </row>
    <row r="30" spans="2:10" s="22" customFormat="1" ht="16.5" customHeight="1" thickBot="1" x14ac:dyDescent="0.3">
      <c r="B30" s="27">
        <v>7.3</v>
      </c>
      <c r="C30" s="67" t="s">
        <v>18</v>
      </c>
      <c r="D30" s="68"/>
      <c r="E30" s="28" t="s">
        <v>29</v>
      </c>
      <c r="F30" s="28" t="s">
        <v>9</v>
      </c>
      <c r="G30" s="29" t="s">
        <v>23</v>
      </c>
      <c r="H30" s="30">
        <v>8</v>
      </c>
      <c r="I30" s="7"/>
      <c r="J30" s="3">
        <f t="shared" si="0"/>
        <v>0</v>
      </c>
    </row>
    <row r="31" spans="2:10" s="22" customFormat="1" ht="16.5" customHeight="1" thickBot="1" x14ac:dyDescent="0.3">
      <c r="B31" s="31">
        <v>8.1</v>
      </c>
      <c r="C31" s="55" t="s">
        <v>19</v>
      </c>
      <c r="D31" s="56"/>
      <c r="E31" s="32" t="s">
        <v>36</v>
      </c>
      <c r="F31" s="32" t="s">
        <v>9</v>
      </c>
      <c r="G31" s="33" t="s">
        <v>21</v>
      </c>
      <c r="H31" s="34">
        <v>2</v>
      </c>
      <c r="I31" s="8"/>
      <c r="J31" s="4">
        <f t="shared" si="0"/>
        <v>0</v>
      </c>
    </row>
    <row r="32" spans="2:10" s="22" customFormat="1" ht="16.5" customHeight="1" thickBot="1" x14ac:dyDescent="0.3">
      <c r="B32" s="35">
        <v>8.1999999999999993</v>
      </c>
      <c r="C32" s="57" t="s">
        <v>19</v>
      </c>
      <c r="D32" s="58"/>
      <c r="E32" s="36" t="s">
        <v>36</v>
      </c>
      <c r="F32" s="36" t="s">
        <v>9</v>
      </c>
      <c r="G32" s="37" t="s">
        <v>22</v>
      </c>
      <c r="H32" s="38">
        <v>2</v>
      </c>
      <c r="I32" s="8"/>
      <c r="J32" s="5">
        <f t="shared" si="0"/>
        <v>0</v>
      </c>
    </row>
    <row r="33" spans="2:16" s="22" customFormat="1" ht="16.5" customHeight="1" thickBot="1" x14ac:dyDescent="0.3">
      <c r="B33" s="39">
        <v>8.3000000000000007</v>
      </c>
      <c r="C33" s="59" t="s">
        <v>19</v>
      </c>
      <c r="D33" s="60"/>
      <c r="E33" s="40" t="s">
        <v>36</v>
      </c>
      <c r="F33" s="40" t="s">
        <v>9</v>
      </c>
      <c r="G33" s="41" t="s">
        <v>23</v>
      </c>
      <c r="H33" s="42">
        <v>2</v>
      </c>
      <c r="I33" s="8"/>
      <c r="J33" s="6">
        <f t="shared" si="0"/>
        <v>0</v>
      </c>
    </row>
    <row r="34" spans="2:16" s="22" customFormat="1" ht="16.5" customHeight="1" thickBot="1" x14ac:dyDescent="0.3">
      <c r="B34" s="18">
        <v>9.1</v>
      </c>
      <c r="C34" s="63" t="s">
        <v>20</v>
      </c>
      <c r="D34" s="64"/>
      <c r="E34" s="19" t="s">
        <v>37</v>
      </c>
      <c r="F34" s="19" t="s">
        <v>9</v>
      </c>
      <c r="G34" s="20" t="s">
        <v>21</v>
      </c>
      <c r="H34" s="21">
        <v>12</v>
      </c>
      <c r="I34" s="7"/>
      <c r="J34" s="1">
        <f t="shared" si="0"/>
        <v>0</v>
      </c>
    </row>
    <row r="35" spans="2:16" s="22" customFormat="1" ht="16.5" customHeight="1" thickBot="1" x14ac:dyDescent="0.3">
      <c r="B35" s="23">
        <v>9.1999999999999993</v>
      </c>
      <c r="C35" s="65" t="s">
        <v>20</v>
      </c>
      <c r="D35" s="66"/>
      <c r="E35" s="24" t="s">
        <v>37</v>
      </c>
      <c r="F35" s="24" t="s">
        <v>9</v>
      </c>
      <c r="G35" s="25" t="s">
        <v>22</v>
      </c>
      <c r="H35" s="26">
        <v>12</v>
      </c>
      <c r="I35" s="7"/>
      <c r="J35" s="2">
        <f t="shared" si="0"/>
        <v>0</v>
      </c>
    </row>
    <row r="36" spans="2:16" s="22" customFormat="1" ht="16.5" customHeight="1" thickBot="1" x14ac:dyDescent="0.3">
      <c r="B36" s="27">
        <v>9.3000000000000007</v>
      </c>
      <c r="C36" s="67" t="s">
        <v>20</v>
      </c>
      <c r="D36" s="68"/>
      <c r="E36" s="28" t="s">
        <v>37</v>
      </c>
      <c r="F36" s="28" t="s">
        <v>9</v>
      </c>
      <c r="G36" s="29" t="s">
        <v>23</v>
      </c>
      <c r="H36" s="30">
        <v>12</v>
      </c>
      <c r="I36" s="7"/>
      <c r="J36" s="3">
        <f t="shared" si="0"/>
        <v>0</v>
      </c>
    </row>
    <row r="37" spans="2:16" s="22" customFormat="1" ht="16.5" customHeight="1" thickBot="1" x14ac:dyDescent="0.3">
      <c r="B37" s="31">
        <v>10.1</v>
      </c>
      <c r="C37" s="55" t="s">
        <v>14</v>
      </c>
      <c r="D37" s="56"/>
      <c r="E37" s="32" t="s">
        <v>29</v>
      </c>
      <c r="F37" s="32" t="s">
        <v>10</v>
      </c>
      <c r="G37" s="33" t="s">
        <v>21</v>
      </c>
      <c r="H37" s="34">
        <v>85</v>
      </c>
      <c r="I37" s="8"/>
      <c r="J37" s="4">
        <f t="shared" si="0"/>
        <v>0</v>
      </c>
    </row>
    <row r="38" spans="2:16" s="22" customFormat="1" ht="16.5" customHeight="1" thickBot="1" x14ac:dyDescent="0.3">
      <c r="B38" s="35">
        <v>10.199999999999999</v>
      </c>
      <c r="C38" s="57" t="s">
        <v>14</v>
      </c>
      <c r="D38" s="58"/>
      <c r="E38" s="36" t="s">
        <v>29</v>
      </c>
      <c r="F38" s="36" t="s">
        <v>10</v>
      </c>
      <c r="G38" s="37" t="s">
        <v>22</v>
      </c>
      <c r="H38" s="38">
        <v>85</v>
      </c>
      <c r="I38" s="8"/>
      <c r="J38" s="5">
        <f t="shared" si="0"/>
        <v>0</v>
      </c>
    </row>
    <row r="39" spans="2:16" s="10" customFormat="1" ht="16.5" customHeight="1" thickBot="1" x14ac:dyDescent="0.3">
      <c r="B39" s="39">
        <v>10.3</v>
      </c>
      <c r="C39" s="59" t="s">
        <v>14</v>
      </c>
      <c r="D39" s="60"/>
      <c r="E39" s="40" t="s">
        <v>29</v>
      </c>
      <c r="F39" s="40" t="s">
        <v>10</v>
      </c>
      <c r="G39" s="41" t="s">
        <v>23</v>
      </c>
      <c r="H39" s="42">
        <v>85</v>
      </c>
      <c r="I39" s="8"/>
      <c r="J39" s="6">
        <f t="shared" si="0"/>
        <v>0</v>
      </c>
      <c r="L39" s="22"/>
      <c r="M39" s="22"/>
      <c r="N39" s="22"/>
      <c r="O39" s="22"/>
      <c r="P39" s="22"/>
    </row>
    <row r="40" spans="2:16" ht="16.5" thickBot="1" x14ac:dyDescent="0.3">
      <c r="L40" s="22"/>
      <c r="M40" s="22"/>
      <c r="N40" s="22"/>
      <c r="O40" s="22"/>
      <c r="P40" s="22"/>
    </row>
    <row r="41" spans="2:16" ht="30.75" customHeight="1" x14ac:dyDescent="0.25">
      <c r="F41" s="44" t="str">
        <f>IF($E$2="","Enter Vendor Name in cell 'E2' at top of worksheet",$E$2)</f>
        <v>Enter Vendor Name in cell 'E2' at top of worksheet</v>
      </c>
      <c r="G41" s="45"/>
      <c r="H41" s="45"/>
      <c r="I41" s="45"/>
      <c r="J41" s="46"/>
      <c r="L41" s="22"/>
      <c r="M41" s="22"/>
      <c r="N41" s="22"/>
      <c r="O41" s="22"/>
      <c r="P41" s="22"/>
    </row>
    <row r="42" spans="2:16" s="10" customFormat="1" ht="43.7" customHeight="1" thickBot="1" x14ac:dyDescent="0.3">
      <c r="F42" s="93" t="str">
        <f>"TOTAL BID "&amp;LEFT($D$4,18)</f>
        <v>TOTAL BID Contract 26-713-11</v>
      </c>
      <c r="G42" s="94"/>
      <c r="H42" s="94"/>
      <c r="I42" s="96">
        <f>SUM(J10:J39)</f>
        <v>0</v>
      </c>
      <c r="J42" s="97"/>
      <c r="L42" s="22"/>
      <c r="M42" s="22"/>
      <c r="N42" s="22"/>
      <c r="O42" s="22"/>
      <c r="P42" s="22"/>
    </row>
    <row r="43" spans="2:16" s="10" customFormat="1" ht="34.35" customHeight="1" thickBot="1" x14ac:dyDescent="0.3">
      <c r="B43" s="90" t="s">
        <v>32</v>
      </c>
      <c r="C43" s="91"/>
      <c r="D43" s="91"/>
      <c r="E43" s="92"/>
      <c r="F43" s="95" t="s">
        <v>8</v>
      </c>
      <c r="G43" s="95"/>
      <c r="H43" s="95"/>
      <c r="I43" s="101">
        <f>COUNTIF(I10:I39,"")+COUNTIF($E$2,"")</f>
        <v>31</v>
      </c>
      <c r="J43" s="102"/>
      <c r="L43" s="22"/>
      <c r="M43" s="22"/>
      <c r="N43" s="22"/>
      <c r="O43" s="22"/>
      <c r="P43" s="22"/>
    </row>
    <row r="44" spans="2:16" s="10" customFormat="1" ht="7.5" customHeight="1" x14ac:dyDescent="0.25">
      <c r="H44" s="9"/>
      <c r="I44" s="43"/>
      <c r="J44" s="43"/>
      <c r="L44" s="22"/>
      <c r="M44" s="22"/>
      <c r="N44" s="22"/>
      <c r="O44" s="22"/>
      <c r="P44" s="22"/>
    </row>
    <row r="45" spans="2:16" ht="35.25" customHeight="1" x14ac:dyDescent="0.25">
      <c r="B45" s="98" t="s">
        <v>31</v>
      </c>
      <c r="C45" s="99"/>
      <c r="D45" s="99"/>
      <c r="E45" s="99"/>
      <c r="F45" s="99"/>
      <c r="G45" s="99"/>
      <c r="H45" s="99"/>
      <c r="I45" s="99"/>
      <c r="J45" s="100"/>
      <c r="L45" s="22"/>
      <c r="M45" s="22"/>
      <c r="N45" s="22"/>
      <c r="O45" s="22"/>
      <c r="P45" s="22"/>
    </row>
    <row r="46" spans="2:16" ht="9.9499999999999993" customHeight="1" x14ac:dyDescent="0.25">
      <c r="L46" s="22"/>
      <c r="M46" s="22"/>
      <c r="N46" s="22"/>
      <c r="O46" s="22"/>
      <c r="P46" s="22"/>
    </row>
    <row r="47" spans="2:16" x14ac:dyDescent="0.25">
      <c r="B47" s="87" t="s">
        <v>33</v>
      </c>
      <c r="C47" s="88"/>
      <c r="D47" s="88"/>
      <c r="E47" s="88"/>
      <c r="F47" s="88"/>
      <c r="G47" s="88"/>
      <c r="H47" s="88"/>
      <c r="I47" s="88"/>
      <c r="J47" s="89"/>
      <c r="L47" s="22"/>
      <c r="M47" s="22"/>
      <c r="N47" s="22"/>
      <c r="O47" s="22"/>
      <c r="P47" s="22"/>
    </row>
    <row r="48" spans="2:16" x14ac:dyDescent="0.25">
      <c r="B48" s="87" t="s">
        <v>34</v>
      </c>
      <c r="C48" s="88"/>
      <c r="D48" s="88"/>
      <c r="E48" s="88"/>
      <c r="F48" s="88"/>
      <c r="G48" s="88"/>
      <c r="H48" s="88"/>
      <c r="I48" s="88"/>
      <c r="J48" s="89"/>
      <c r="L48" s="22"/>
      <c r="M48" s="22"/>
      <c r="N48" s="22"/>
      <c r="O48" s="22"/>
      <c r="P48" s="22"/>
    </row>
    <row r="49" spans="12:16" x14ac:dyDescent="0.25">
      <c r="L49" s="22"/>
      <c r="M49" s="22"/>
      <c r="N49" s="22"/>
      <c r="O49" s="22"/>
      <c r="P49" s="22"/>
    </row>
  </sheetData>
  <sheetProtection algorithmName="SHA-512" hashValue="Ccyvgf44vYGw9odyqCF5IBBf794semo//FUijJfqHvb9i1ERGkRa3rlTFxQ0GQ4qyXzV1bfd3s/sV2Nl0kF79A==" saltValue="Ucxpkbe9fUXcWXGiHd01dA==" spinCount="100000" sheet="1" objects="1" scenarios="1"/>
  <mergeCells count="47">
    <mergeCell ref="B47:J47"/>
    <mergeCell ref="B48:J48"/>
    <mergeCell ref="B43:E43"/>
    <mergeCell ref="F42:H42"/>
    <mergeCell ref="F43:H43"/>
    <mergeCell ref="I42:J42"/>
    <mergeCell ref="B45:J45"/>
    <mergeCell ref="I43:J43"/>
    <mergeCell ref="C38:D38"/>
    <mergeCell ref="C39:D39"/>
    <mergeCell ref="E2:J2"/>
    <mergeCell ref="D3:J3"/>
    <mergeCell ref="D5:J5"/>
    <mergeCell ref="B2:C5"/>
    <mergeCell ref="D4:J4"/>
    <mergeCell ref="C33:D33"/>
    <mergeCell ref="C34:D34"/>
    <mergeCell ref="C35:D35"/>
    <mergeCell ref="C36:D36"/>
    <mergeCell ref="C37:D37"/>
    <mergeCell ref="C28:D28"/>
    <mergeCell ref="C29:D29"/>
    <mergeCell ref="C30:D30"/>
    <mergeCell ref="C22:D22"/>
    <mergeCell ref="C26:D26"/>
    <mergeCell ref="C27:D27"/>
    <mergeCell ref="C14:D14"/>
    <mergeCell ref="C15:D15"/>
    <mergeCell ref="C16:D16"/>
    <mergeCell ref="C17:D17"/>
    <mergeCell ref="C18:D18"/>
    <mergeCell ref="F41:J41"/>
    <mergeCell ref="B7:J7"/>
    <mergeCell ref="B6:J6"/>
    <mergeCell ref="C19:D19"/>
    <mergeCell ref="C20:D20"/>
    <mergeCell ref="C21:D21"/>
    <mergeCell ref="C9:D9"/>
    <mergeCell ref="C10:D10"/>
    <mergeCell ref="C11:D11"/>
    <mergeCell ref="C12:D12"/>
    <mergeCell ref="C13:D13"/>
    <mergeCell ref="C31:D31"/>
    <mergeCell ref="C32:D32"/>
    <mergeCell ref="C23:D23"/>
    <mergeCell ref="C24:D24"/>
    <mergeCell ref="C25:D25"/>
  </mergeCells>
  <conditionalFormatting sqref="E2">
    <cfRule type="containsBlanks" dxfId="4" priority="2">
      <formula>LEN(TRIM(E2))=0</formula>
    </cfRule>
  </conditionalFormatting>
  <conditionalFormatting sqref="F43">
    <cfRule type="expression" dxfId="3" priority="3">
      <formula>#REF!&gt;0</formula>
    </cfRule>
  </conditionalFormatting>
  <conditionalFormatting sqref="F41:J41">
    <cfRule type="expression" dxfId="2" priority="1">
      <formula>$E$2=""</formula>
    </cfRule>
  </conditionalFormatting>
  <conditionalFormatting sqref="I10:I39">
    <cfRule type="containsBlanks" dxfId="1" priority="9">
      <formula>LEN(TRIM(I10))=0</formula>
    </cfRule>
  </conditionalFormatting>
  <conditionalFormatting sqref="I43:J43">
    <cfRule type="cellIs" dxfId="0" priority="6" operator="equal">
      <formula>0</formula>
    </cfRule>
  </conditionalFormatting>
  <dataValidations count="1">
    <dataValidation type="decimal" operator="greaterThanOrEqual" allowBlank="1" showInputMessage="1" showErrorMessage="1" sqref="I10:I39" xr:uid="{A4042B2D-011A-4B9E-993F-209A8A59F902}">
      <formula1>0</formula1>
    </dataValidation>
  </dataValidations>
  <pageMargins left="0.25" right="0.25" top="0.5" bottom="0.5" header="0.3" footer="0.3"/>
  <pageSetup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mplateType xmlns="9433ba95-6baf-41f2-a027-52b439058707">Bid Price/Contract Proposal</Template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DF03B9C8E4F547984D0B1F7BA48E65" ma:contentTypeVersion="4" ma:contentTypeDescription="Create a new document." ma:contentTypeScope="" ma:versionID="1a44a0b2e2011454c6bd2cd1bd0df325">
  <xsd:schema xmlns:xsd="http://www.w3.org/2001/XMLSchema" xmlns:xs="http://www.w3.org/2001/XMLSchema" xmlns:p="http://schemas.microsoft.com/office/2006/metadata/properties" xmlns:ns2="9433ba95-6baf-41f2-a027-52b439058707" targetNamespace="http://schemas.microsoft.com/office/2006/metadata/properties" ma:root="true" ma:fieldsID="2742bf372c9de5cdebb46a0e84a7831d" ns2:_="">
    <xsd:import namespace="9433ba95-6baf-41f2-a027-52b439058707"/>
    <xsd:element name="properties">
      <xsd:complexType>
        <xsd:sequence>
          <xsd:element name="documentManagement">
            <xsd:complexType>
              <xsd:all>
                <xsd:element ref="ns2:TemplateType"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3ba95-6baf-41f2-a027-52b439058707" elementFormDefault="qualified">
    <xsd:import namespace="http://schemas.microsoft.com/office/2006/documentManagement/types"/>
    <xsd:import namespace="http://schemas.microsoft.com/office/infopath/2007/PartnerControls"/>
    <xsd:element name="TemplateType" ma:index="8" nillable="true" ma:displayName="Template Type" ma:description="This specifies if template is contract or RFP" ma:format="Dropdown" ma:internalName="TemplateType">
      <xsd:simpleType>
        <xsd:restriction base="dms:Choice">
          <xsd:enumeration value="Contract"/>
          <xsd:enumeration value="RFP"/>
          <xsd:enumeration value="Bid Price/Contract Proposal"/>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E61CE2-BCAF-4D6A-8D19-D8580FBEBCE1}">
  <ds:schemaRefs>
    <ds:schemaRef ds:uri="http://schemas.microsoft.com/office/2006/metadata/properties"/>
    <ds:schemaRef ds:uri="http://schemas.microsoft.com/office/infopath/2007/PartnerControls"/>
    <ds:schemaRef ds:uri="9433ba95-6baf-41f2-a027-52b439058707"/>
  </ds:schemaRefs>
</ds:datastoreItem>
</file>

<file path=customXml/itemProps2.xml><?xml version="1.0" encoding="utf-8"?>
<ds:datastoreItem xmlns:ds="http://schemas.openxmlformats.org/officeDocument/2006/customXml" ds:itemID="{D06163B2-04D8-4751-8C06-A88BCF2DE2CE}">
  <ds:schemaRefs>
    <ds:schemaRef ds:uri="http://schemas.microsoft.com/sharepoint/v3/contenttype/forms"/>
  </ds:schemaRefs>
</ds:datastoreItem>
</file>

<file path=customXml/itemProps3.xml><?xml version="1.0" encoding="utf-8"?>
<ds:datastoreItem xmlns:ds="http://schemas.openxmlformats.org/officeDocument/2006/customXml" ds:itemID="{2E27A31A-4156-4E5D-9FCB-618343FD7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3ba95-6baf-41f2-a027-52b4390587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26-713-11</vt:lpstr>
      <vt:lpstr>'26-713-11'!Print_Area</vt:lpstr>
      <vt:lpstr>'26-713-11'!Print_Titles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 Jonathan</dc:creator>
  <cp:keywords/>
  <dc:description/>
  <cp:lastModifiedBy>Hinton-Knowles, Demetra</cp:lastModifiedBy>
  <cp:revision/>
  <cp:lastPrinted>2026-01-20T17:18:16Z</cp:lastPrinted>
  <dcterms:created xsi:type="dcterms:W3CDTF">2020-07-17T10:42:43Z</dcterms:created>
  <dcterms:modified xsi:type="dcterms:W3CDTF">2026-03-18T14:35:17Z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0x010100AADF03B9C8E4F547984D0B1F7BA48E65</vt:lpwstr>
  </property>
</Properties>
</file>